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115" windowHeight="9270" activeTab="3"/>
  </bookViews>
  <sheets>
    <sheet name="Пасиви и натрупани заеми" sheetId="5" r:id="rId1"/>
    <sheet name="Предстоящи разходи " sheetId="1" r:id="rId2"/>
    <sheet name="Очаквани приходи" sheetId="2" r:id="rId3"/>
    <sheet name="Баланс" sheetId="4" r:id="rId4"/>
    <sheet name="Наличност по сметки" sheetId="6" r:id="rId5"/>
  </sheets>
  <calcPr calcId="124519"/>
</workbook>
</file>

<file path=xl/calcChain.xml><?xml version="1.0" encoding="utf-8"?>
<calcChain xmlns="http://schemas.openxmlformats.org/spreadsheetml/2006/main">
  <c r="C6" i="2"/>
  <c r="G5"/>
  <c r="G4"/>
  <c r="G1" s="1"/>
  <c r="E6" i="4" s="1"/>
  <c r="D3" i="1"/>
  <c r="G3" i="6"/>
  <c r="F3"/>
  <c r="F9" i="4"/>
  <c r="F13"/>
  <c r="F17"/>
  <c r="F21"/>
  <c r="B38" i="1"/>
  <c r="B38" i="4" s="1"/>
  <c r="C38" i="1"/>
  <c r="D38"/>
  <c r="D38" i="4" s="1"/>
  <c r="B39" i="1"/>
  <c r="C39"/>
  <c r="D39"/>
  <c r="B40"/>
  <c r="B40" i="4" s="1"/>
  <c r="C40" i="1"/>
  <c r="C40" i="4" s="1"/>
  <c r="D40" i="1"/>
  <c r="B41"/>
  <c r="C41"/>
  <c r="C41" i="4" s="1"/>
  <c r="D41" i="1"/>
  <c r="D41" i="4" s="1"/>
  <c r="F41" s="1"/>
  <c r="B42" i="1"/>
  <c r="C42"/>
  <c r="D42"/>
  <c r="B43"/>
  <c r="C43"/>
  <c r="D43"/>
  <c r="E39" i="4"/>
  <c r="E35"/>
  <c r="E31"/>
  <c r="E27"/>
  <c r="E23"/>
  <c r="E20"/>
  <c r="E19"/>
  <c r="E16"/>
  <c r="E15"/>
  <c r="E12"/>
  <c r="E11"/>
  <c r="E8"/>
  <c r="E7"/>
  <c r="B4"/>
  <c r="C4"/>
  <c r="D4"/>
  <c r="B5"/>
  <c r="C5"/>
  <c r="D5"/>
  <c r="B6"/>
  <c r="C6"/>
  <c r="D6"/>
  <c r="B7"/>
  <c r="C7"/>
  <c r="D7"/>
  <c r="F7" s="1"/>
  <c r="B8"/>
  <c r="C8"/>
  <c r="D8"/>
  <c r="F8" s="1"/>
  <c r="B9"/>
  <c r="C9"/>
  <c r="D9"/>
  <c r="B10"/>
  <c r="C10"/>
  <c r="D10"/>
  <c r="F10" s="1"/>
  <c r="B11"/>
  <c r="C11"/>
  <c r="D11"/>
  <c r="F11" s="1"/>
  <c r="B12"/>
  <c r="C12"/>
  <c r="D12"/>
  <c r="F12" s="1"/>
  <c r="B13"/>
  <c r="C13"/>
  <c r="D13"/>
  <c r="B14"/>
  <c r="C14"/>
  <c r="D14"/>
  <c r="F14" s="1"/>
  <c r="B15"/>
  <c r="C15"/>
  <c r="D15"/>
  <c r="F15" s="1"/>
  <c r="B16"/>
  <c r="C16"/>
  <c r="D16"/>
  <c r="F16" s="1"/>
  <c r="B17"/>
  <c r="C17"/>
  <c r="D17"/>
  <c r="B18"/>
  <c r="C18"/>
  <c r="D18"/>
  <c r="F18" s="1"/>
  <c r="B19"/>
  <c r="C19"/>
  <c r="D19"/>
  <c r="F19" s="1"/>
  <c r="B20"/>
  <c r="C20"/>
  <c r="D20"/>
  <c r="F20" s="1"/>
  <c r="B21"/>
  <c r="C21"/>
  <c r="D21"/>
  <c r="B22"/>
  <c r="C22"/>
  <c r="D22"/>
  <c r="F22" s="1"/>
  <c r="B23"/>
  <c r="C23"/>
  <c r="D23"/>
  <c r="F23" s="1"/>
  <c r="B24"/>
  <c r="C24"/>
  <c r="D24"/>
  <c r="F24" s="1"/>
  <c r="C25"/>
  <c r="D26"/>
  <c r="F26" s="1"/>
  <c r="B28"/>
  <c r="C29"/>
  <c r="D30"/>
  <c r="F30" s="1"/>
  <c r="B32"/>
  <c r="C33"/>
  <c r="D34"/>
  <c r="F34" s="1"/>
  <c r="B36"/>
  <c r="C37"/>
  <c r="C38"/>
  <c r="B39"/>
  <c r="C39"/>
  <c r="D39"/>
  <c r="F39" s="1"/>
  <c r="D40"/>
  <c r="F40" s="1"/>
  <c r="B41"/>
  <c r="B3"/>
  <c r="C3"/>
  <c r="D3"/>
  <c r="D2"/>
  <c r="C2"/>
  <c r="B2"/>
  <c r="D1" i="2"/>
  <c r="E3" i="4" s="1"/>
  <c r="E1" i="2"/>
  <c r="E4" i="4" s="1"/>
  <c r="F4" s="1"/>
  <c r="F1" i="2"/>
  <c r="E5" i="4" s="1"/>
  <c r="H1" i="2"/>
  <c r="I1"/>
  <c r="J1"/>
  <c r="E9" i="4" s="1"/>
  <c r="K1" i="2"/>
  <c r="E10" i="4" s="1"/>
  <c r="L1" i="2"/>
  <c r="M1"/>
  <c r="N1"/>
  <c r="E13" i="4" s="1"/>
  <c r="O1" i="2"/>
  <c r="E14" i="4" s="1"/>
  <c r="P1" i="2"/>
  <c r="Q1"/>
  <c r="R1"/>
  <c r="E17" i="4" s="1"/>
  <c r="S1" i="2"/>
  <c r="E18" i="4" s="1"/>
  <c r="T1" i="2"/>
  <c r="U1"/>
  <c r="V1"/>
  <c r="E21" i="4" s="1"/>
  <c r="W1" i="2"/>
  <c r="E22" i="4" s="1"/>
  <c r="X1" i="2"/>
  <c r="Y1"/>
  <c r="Z1"/>
  <c r="E24" i="4" s="1"/>
  <c r="AA1" i="2"/>
  <c r="E25" i="4" s="1"/>
  <c r="AB1" i="2"/>
  <c r="E26" i="4" s="1"/>
  <c r="AC1" i="2"/>
  <c r="AD1"/>
  <c r="E28" i="4" s="1"/>
  <c r="AE1" i="2"/>
  <c r="E29" i="4" s="1"/>
  <c r="AF1" i="2"/>
  <c r="E30" i="4" s="1"/>
  <c r="AG1" i="2"/>
  <c r="AH1"/>
  <c r="E32" i="4" s="1"/>
  <c r="AI1" i="2"/>
  <c r="E33" i="4" s="1"/>
  <c r="AJ1" i="2"/>
  <c r="E34" i="4" s="1"/>
  <c r="AK1" i="2"/>
  <c r="AL1"/>
  <c r="E36" i="4" s="1"/>
  <c r="AM1" i="2"/>
  <c r="E37" i="4" s="1"/>
  <c r="AN1" i="2"/>
  <c r="E38" i="4" s="1"/>
  <c r="F38" s="1"/>
  <c r="AO1" i="2"/>
  <c r="AP1"/>
  <c r="E40" i="4" s="1"/>
  <c r="AQ1" i="2"/>
  <c r="E41" i="4" s="1"/>
  <c r="C1" i="2"/>
  <c r="E2" i="4" s="1"/>
  <c r="F2" s="1"/>
  <c r="D26" i="1"/>
  <c r="D27"/>
  <c r="D27" i="4" s="1"/>
  <c r="F27" s="1"/>
  <c r="D28" i="1"/>
  <c r="D28" i="4" s="1"/>
  <c r="F28" s="1"/>
  <c r="D29" i="1"/>
  <c r="D29" i="4" s="1"/>
  <c r="F29" s="1"/>
  <c r="D30" i="1"/>
  <c r="D31"/>
  <c r="D31" i="4" s="1"/>
  <c r="F31" s="1"/>
  <c r="D32" i="1"/>
  <c r="D32" i="4" s="1"/>
  <c r="F32" s="1"/>
  <c r="D33" i="1"/>
  <c r="D33" i="4" s="1"/>
  <c r="F33" s="1"/>
  <c r="D34" i="1"/>
  <c r="D35"/>
  <c r="D35" i="4" s="1"/>
  <c r="F35" s="1"/>
  <c r="D36" i="1"/>
  <c r="D36" i="4" s="1"/>
  <c r="F36" s="1"/>
  <c r="D37" i="1"/>
  <c r="D37" i="4" s="1"/>
  <c r="F37" s="1"/>
  <c r="D25" i="1"/>
  <c r="D25" i="4" s="1"/>
  <c r="F25" s="1"/>
  <c r="C26" i="1"/>
  <c r="C26" i="4" s="1"/>
  <c r="C27" i="1"/>
  <c r="C27" i="4" s="1"/>
  <c r="C28" i="1"/>
  <c r="C28" i="4" s="1"/>
  <c r="C29" i="1"/>
  <c r="C30"/>
  <c r="C30" i="4" s="1"/>
  <c r="C31" i="1"/>
  <c r="C31" i="4" s="1"/>
  <c r="C32" i="1"/>
  <c r="C32" i="4" s="1"/>
  <c r="C33" i="1"/>
  <c r="C34"/>
  <c r="C34" i="4" s="1"/>
  <c r="C35" i="1"/>
  <c r="C35" i="4" s="1"/>
  <c r="C36" i="1"/>
  <c r="C36" i="4" s="1"/>
  <c r="C37" i="1"/>
  <c r="C25"/>
  <c r="B26"/>
  <c r="B26" i="4" s="1"/>
  <c r="B27" i="1"/>
  <c r="B27" i="4" s="1"/>
  <c r="B28" i="1"/>
  <c r="B29"/>
  <c r="B29" i="4" s="1"/>
  <c r="B30" i="1"/>
  <c r="B30" i="4" s="1"/>
  <c r="B31" i="1"/>
  <c r="B31" i="4" s="1"/>
  <c r="B32" i="1"/>
  <c r="B33"/>
  <c r="B33" i="4" s="1"/>
  <c r="B34" i="1"/>
  <c r="B34" i="4" s="1"/>
  <c r="B35" i="1"/>
  <c r="B35" i="4" s="1"/>
  <c r="B36" i="1"/>
  <c r="B37"/>
  <c r="B37" i="4" s="1"/>
  <c r="B25" i="1"/>
  <c r="B25" i="4" s="1"/>
  <c r="F5" l="1"/>
  <c r="F3"/>
  <c r="F6"/>
</calcChain>
</file>

<file path=xl/sharedStrings.xml><?xml version="1.0" encoding="utf-8"?>
<sst xmlns="http://schemas.openxmlformats.org/spreadsheetml/2006/main" count="38" uniqueCount="31">
  <si>
    <t>Перо номер</t>
  </si>
  <si>
    <t xml:space="preserve">Перо име </t>
  </si>
  <si>
    <t>Период за плащане</t>
  </si>
  <si>
    <t xml:space="preserve">Сума лв </t>
  </si>
  <si>
    <t>Заплащане на 6-ти етап Граово мебел - оборудване център Testudo</t>
  </si>
  <si>
    <t>01.2014_1 декада</t>
  </si>
  <si>
    <t>Очакван период на пристигане на сумата</t>
  </si>
  <si>
    <t>Вид на пасива (дарение за заем, вътрешен заем от проект)</t>
  </si>
  <si>
    <t>Период в който е изразходван</t>
  </si>
  <si>
    <t>Перо за което изразходван</t>
  </si>
  <si>
    <t>Период в който следва да бъде върнат</t>
  </si>
  <si>
    <t>Пера от пасиви</t>
  </si>
  <si>
    <t xml:space="preserve"> Осигурени средства</t>
  </si>
  <si>
    <t>Липсващи средства - нужни заеми</t>
  </si>
  <si>
    <t>Планирано разпрeделение за плащане по перa / общо осигурена сума за всяко перо(посочена сума)</t>
  </si>
  <si>
    <t>Сума лв (колона) /No перо (ред)</t>
  </si>
  <si>
    <t>Необходими средства</t>
  </si>
  <si>
    <t>дата</t>
  </si>
  <si>
    <t>драгоманска</t>
  </si>
  <si>
    <t>швейцарска</t>
  </si>
  <si>
    <t>евро (по 1,9505)</t>
  </si>
  <si>
    <t>обща сметка</t>
  </si>
  <si>
    <t>ОБЩО ЛВ</t>
  </si>
  <si>
    <t>ОБЩО БЕЗ Швейц</t>
  </si>
  <si>
    <t>Заплата Марта Димитрова м.септеври и м.октомври</t>
  </si>
  <si>
    <t>Заплата Славка Георгиева август-септ</t>
  </si>
  <si>
    <t>Заплата Петър Георгиева август-септ</t>
  </si>
  <si>
    <t>02.2014_2 декада</t>
  </si>
  <si>
    <t>03.2014_2 декада</t>
  </si>
  <si>
    <t>Климатех финално плащане за филма</t>
  </si>
  <si>
    <t>Климатех междинно плащане за филма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</si>
</sst>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justify" vertical="justify"/>
    </xf>
    <xf numFmtId="0" fontId="0" fillId="0" borderId="1" xfId="0" applyBorder="1" applyAlignment="1">
      <alignment horizontal="justify" vertical="justify"/>
    </xf>
    <xf numFmtId="0" fontId="0" fillId="0" borderId="0" xfId="0" applyBorder="1"/>
    <xf numFmtId="0" fontId="0" fillId="2" borderId="1" xfId="0" applyFill="1" applyBorder="1" applyAlignment="1" applyProtection="1">
      <alignment horizontal="justify" vertical="justify"/>
      <protection hidden="1"/>
    </xf>
    <xf numFmtId="0" fontId="0" fillId="3" borderId="1" xfId="0" applyFill="1" applyBorder="1" applyAlignment="1">
      <alignment horizontal="justify" vertical="justify"/>
    </xf>
    <xf numFmtId="0" fontId="0" fillId="0" borderId="1" xfId="0" applyBorder="1" applyAlignment="1" applyProtection="1">
      <alignment horizontal="justify" vertical="justify"/>
      <protection locked="0"/>
    </xf>
    <xf numFmtId="0" fontId="0" fillId="0" borderId="3" xfId="0" applyBorder="1" applyAlignment="1" applyProtection="1">
      <alignment horizontal="justify" vertical="justify"/>
      <protection locked="0"/>
    </xf>
    <xf numFmtId="0" fontId="0" fillId="0" borderId="0" xfId="0" applyAlignment="1" applyProtection="1">
      <alignment horizontal="justify" vertical="justify"/>
      <protection hidden="1"/>
    </xf>
    <xf numFmtId="0" fontId="0" fillId="3" borderId="1" xfId="0" applyFill="1" applyBorder="1" applyAlignment="1" applyProtection="1">
      <alignment horizontal="justify" vertical="justify"/>
      <protection hidden="1"/>
    </xf>
    <xf numFmtId="0" fontId="0" fillId="3" borderId="2" xfId="0" applyFill="1" applyBorder="1" applyAlignment="1" applyProtection="1">
      <alignment horizontal="justify" vertical="justify"/>
      <protection hidden="1"/>
    </xf>
    <xf numFmtId="0" fontId="0" fillId="0" borderId="0" xfId="0" applyBorder="1" applyAlignment="1">
      <alignment horizontal="justify" vertical="justify"/>
    </xf>
    <xf numFmtId="0" fontId="0" fillId="3" borderId="0" xfId="0" applyFill="1" applyAlignment="1" applyProtection="1">
      <alignment horizontal="justify" vertical="justify"/>
      <protection hidden="1"/>
    </xf>
    <xf numFmtId="2" fontId="0" fillId="0" borderId="0" xfId="0" applyNumberFormat="1"/>
    <xf numFmtId="14" fontId="0" fillId="0" borderId="0" xfId="0" applyNumberFormat="1"/>
    <xf numFmtId="17" fontId="0" fillId="0" borderId="1" xfId="0" applyNumberFormat="1" applyBorder="1" applyAlignment="1" applyProtection="1">
      <alignment horizontal="justify" vertical="justify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4"/>
  <sheetViews>
    <sheetView workbookViewId="0">
      <selection activeCell="B4" sqref="B4"/>
    </sheetView>
  </sheetViews>
  <sheetFormatPr defaultRowHeight="15"/>
  <cols>
    <col min="1" max="1" width="29.85546875" style="1" customWidth="1"/>
    <col min="2" max="2" width="19.42578125" style="1" customWidth="1"/>
    <col min="3" max="3" width="19.7109375" style="1" customWidth="1"/>
    <col min="4" max="4" width="35.28515625" style="1" customWidth="1"/>
    <col min="5" max="5" width="27.42578125" style="1" customWidth="1"/>
    <col min="6" max="6" width="36.42578125" style="1" customWidth="1"/>
    <col min="7" max="16384" width="9.140625" style="1"/>
  </cols>
  <sheetData>
    <row r="1" spans="1:5" ht="45">
      <c r="A1" s="5" t="s">
        <v>7</v>
      </c>
      <c r="B1" s="5" t="s">
        <v>3</v>
      </c>
      <c r="C1" s="5" t="s">
        <v>8</v>
      </c>
      <c r="D1" s="5" t="s">
        <v>10</v>
      </c>
      <c r="E1" s="5" t="s">
        <v>9</v>
      </c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spans="1:5">
      <c r="A4" s="2"/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spans="1:5">
      <c r="A7" s="2"/>
      <c r="B7" s="2"/>
      <c r="C7" s="2"/>
      <c r="D7" s="2"/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11"/>
      <c r="B21" s="11"/>
      <c r="C21" s="11"/>
      <c r="D21" s="11"/>
      <c r="E21" s="11"/>
    </row>
    <row r="22" spans="1:5">
      <c r="A22" s="11"/>
      <c r="B22" s="11"/>
      <c r="C22" s="11"/>
      <c r="D22" s="11"/>
      <c r="E22" s="11"/>
    </row>
    <row r="23" spans="1:5">
      <c r="A23" s="11"/>
      <c r="B23" s="11"/>
      <c r="C23" s="11"/>
      <c r="D23" s="11"/>
      <c r="E23" s="11"/>
    </row>
    <row r="24" spans="1:5">
      <c r="A24" s="11"/>
      <c r="B24" s="11"/>
      <c r="C24" s="11"/>
      <c r="D24" s="11"/>
      <c r="E24" s="11"/>
    </row>
    <row r="25" spans="1:5">
      <c r="A25" s="11"/>
      <c r="B25" s="11"/>
      <c r="C25" s="11"/>
      <c r="D25" s="11"/>
      <c r="E25" s="11"/>
    </row>
    <row r="26" spans="1:5">
      <c r="A26" s="11"/>
      <c r="B26" s="11"/>
      <c r="C26" s="11"/>
      <c r="D26" s="11"/>
      <c r="E26" s="11"/>
    </row>
    <row r="27" spans="1:5">
      <c r="A27" s="11"/>
      <c r="B27" s="11"/>
      <c r="C27" s="11"/>
      <c r="D27" s="11"/>
      <c r="E27" s="11"/>
    </row>
    <row r="28" spans="1:5">
      <c r="A28" s="11"/>
      <c r="B28" s="11"/>
      <c r="C28" s="11"/>
      <c r="D28" s="11"/>
      <c r="E28" s="11"/>
    </row>
    <row r="29" spans="1:5">
      <c r="A29" s="11"/>
      <c r="B29" s="11"/>
      <c r="C29" s="11"/>
      <c r="D29" s="11"/>
      <c r="E29" s="11"/>
    </row>
    <row r="30" spans="1:5">
      <c r="A30" s="11"/>
      <c r="B30" s="11"/>
      <c r="C30" s="11"/>
      <c r="D30" s="11"/>
      <c r="E30" s="11"/>
    </row>
    <row r="31" spans="1:5">
      <c r="A31" s="11"/>
      <c r="B31" s="11"/>
      <c r="C31" s="11"/>
      <c r="D31" s="11"/>
      <c r="E31" s="11"/>
    </row>
    <row r="32" spans="1:5">
      <c r="A32" s="11"/>
      <c r="B32" s="11"/>
      <c r="C32" s="11"/>
      <c r="D32" s="11"/>
      <c r="E32" s="11"/>
    </row>
    <row r="33" spans="1:5">
      <c r="A33" s="11"/>
      <c r="B33" s="11"/>
      <c r="C33" s="11"/>
      <c r="D33" s="11"/>
      <c r="E33" s="11"/>
    </row>
    <row r="34" spans="1:5">
      <c r="A34" s="11"/>
      <c r="B34" s="11"/>
      <c r="C34" s="11"/>
      <c r="D34" s="11"/>
      <c r="E34" s="11"/>
    </row>
    <row r="35" spans="1:5">
      <c r="A35" s="11"/>
      <c r="B35" s="11"/>
      <c r="C35" s="11"/>
      <c r="D35" s="11"/>
      <c r="E35" s="11"/>
    </row>
    <row r="36" spans="1:5">
      <c r="A36" s="11"/>
      <c r="B36" s="11"/>
      <c r="C36" s="11"/>
      <c r="D36" s="11"/>
      <c r="E36" s="11"/>
    </row>
    <row r="37" spans="1:5">
      <c r="A37" s="11"/>
      <c r="B37" s="11"/>
      <c r="C37" s="11"/>
      <c r="D37" s="11"/>
      <c r="E37" s="11"/>
    </row>
    <row r="38" spans="1:5">
      <c r="A38" s="11"/>
      <c r="B38" s="11"/>
      <c r="C38" s="11"/>
      <c r="D38" s="11"/>
      <c r="E38" s="11"/>
    </row>
    <row r="39" spans="1:5">
      <c r="A39" s="11"/>
      <c r="B39" s="11"/>
      <c r="C39" s="11"/>
      <c r="D39" s="11"/>
      <c r="E39" s="11"/>
    </row>
    <row r="40" spans="1:5">
      <c r="A40" s="11"/>
      <c r="B40" s="11"/>
      <c r="C40" s="11"/>
      <c r="D40" s="11"/>
      <c r="E40" s="11"/>
    </row>
    <row r="41" spans="1:5">
      <c r="A41" s="11"/>
      <c r="B41" s="11"/>
      <c r="C41" s="11"/>
      <c r="D41" s="11"/>
      <c r="E41" s="11"/>
    </row>
    <row r="42" spans="1:5">
      <c r="A42" s="11"/>
      <c r="B42" s="11"/>
      <c r="C42" s="11"/>
      <c r="D42" s="11"/>
      <c r="E42" s="11"/>
    </row>
    <row r="43" spans="1:5">
      <c r="A43" s="11"/>
      <c r="B43" s="11"/>
      <c r="C43" s="11"/>
      <c r="D43" s="11"/>
      <c r="E43" s="11"/>
    </row>
    <row r="44" spans="1:5">
      <c r="A44" s="11"/>
      <c r="B44" s="11"/>
      <c r="C44" s="11"/>
      <c r="D44" s="11"/>
      <c r="E44" s="11"/>
    </row>
    <row r="45" spans="1:5">
      <c r="A45" s="11"/>
      <c r="B45" s="11"/>
      <c r="C45" s="11"/>
      <c r="D45" s="11"/>
      <c r="E45" s="11"/>
    </row>
    <row r="46" spans="1:5">
      <c r="A46" s="11"/>
      <c r="B46" s="11"/>
      <c r="C46" s="11"/>
      <c r="D46" s="11"/>
      <c r="E46" s="11"/>
    </row>
    <row r="47" spans="1:5">
      <c r="A47" s="11"/>
      <c r="B47" s="11"/>
      <c r="C47" s="11"/>
      <c r="D47" s="11"/>
      <c r="E47" s="11"/>
    </row>
    <row r="48" spans="1:5">
      <c r="A48" s="11"/>
      <c r="B48" s="11"/>
      <c r="C48" s="11"/>
      <c r="D48" s="11"/>
      <c r="E48" s="11"/>
    </row>
    <row r="49" spans="1:5">
      <c r="A49" s="11"/>
      <c r="B49" s="11"/>
      <c r="C49" s="11"/>
      <c r="D49" s="11"/>
      <c r="E49" s="11"/>
    </row>
    <row r="50" spans="1:5">
      <c r="A50" s="11"/>
      <c r="B50" s="11"/>
      <c r="C50" s="11"/>
      <c r="D50" s="11"/>
      <c r="E50" s="11"/>
    </row>
    <row r="51" spans="1:5">
      <c r="A51" s="11"/>
      <c r="B51" s="11"/>
      <c r="C51" s="11"/>
      <c r="D51" s="11"/>
      <c r="E51" s="11"/>
    </row>
    <row r="52" spans="1:5">
      <c r="A52" s="11"/>
      <c r="B52" s="11"/>
      <c r="C52" s="11"/>
      <c r="D52" s="11"/>
      <c r="E52" s="11"/>
    </row>
    <row r="53" spans="1:5">
      <c r="A53" s="11"/>
      <c r="B53" s="11"/>
      <c r="C53" s="11"/>
      <c r="D53" s="11"/>
      <c r="E53" s="11"/>
    </row>
    <row r="54" spans="1:5">
      <c r="A54" s="11"/>
      <c r="B54" s="11"/>
      <c r="C54" s="11"/>
      <c r="D54" s="11"/>
      <c r="E54" s="11"/>
    </row>
    <row r="55" spans="1:5">
      <c r="A55" s="11"/>
      <c r="B55" s="11"/>
      <c r="C55" s="11"/>
      <c r="D55" s="11"/>
      <c r="E55" s="11"/>
    </row>
    <row r="56" spans="1:5">
      <c r="A56" s="11"/>
      <c r="B56" s="11"/>
      <c r="C56" s="11"/>
      <c r="D56" s="11"/>
      <c r="E56" s="11"/>
    </row>
    <row r="57" spans="1:5">
      <c r="A57" s="11"/>
      <c r="B57" s="11"/>
      <c r="C57" s="11"/>
      <c r="D57" s="11"/>
      <c r="E57" s="11"/>
    </row>
    <row r="58" spans="1:5">
      <c r="A58" s="11"/>
      <c r="B58" s="11"/>
      <c r="C58" s="11"/>
      <c r="D58" s="11"/>
      <c r="E58" s="11"/>
    </row>
    <row r="59" spans="1:5">
      <c r="A59" s="11"/>
      <c r="B59" s="11"/>
      <c r="C59" s="11"/>
      <c r="D59" s="11"/>
      <c r="E59" s="11"/>
    </row>
    <row r="60" spans="1:5">
      <c r="A60" s="11"/>
      <c r="B60" s="11"/>
      <c r="C60" s="11"/>
      <c r="D60" s="11"/>
      <c r="E60" s="11"/>
    </row>
    <row r="61" spans="1:5">
      <c r="A61" s="11"/>
      <c r="B61" s="11"/>
      <c r="C61" s="11"/>
      <c r="D61" s="11"/>
      <c r="E61" s="11"/>
    </row>
    <row r="62" spans="1:5">
      <c r="A62" s="11"/>
      <c r="B62" s="11"/>
      <c r="C62" s="11"/>
      <c r="D62" s="11"/>
      <c r="E62" s="11"/>
    </row>
    <row r="63" spans="1:5">
      <c r="A63" s="11"/>
      <c r="B63" s="11"/>
      <c r="C63" s="11"/>
      <c r="D63" s="11"/>
      <c r="E63" s="11"/>
    </row>
    <row r="64" spans="1:5">
      <c r="A64" s="11"/>
      <c r="B64" s="11"/>
      <c r="C64" s="11"/>
      <c r="D64" s="11"/>
      <c r="E64" s="11"/>
    </row>
    <row r="65" spans="1:5">
      <c r="A65" s="11"/>
      <c r="B65" s="11"/>
      <c r="C65" s="11"/>
      <c r="D65" s="11"/>
      <c r="E65" s="11"/>
    </row>
    <row r="66" spans="1:5">
      <c r="A66" s="11"/>
      <c r="B66" s="11"/>
      <c r="C66" s="11"/>
      <c r="D66" s="11"/>
      <c r="E66" s="11"/>
    </row>
    <row r="67" spans="1:5">
      <c r="A67" s="11"/>
      <c r="B67" s="11"/>
      <c r="C67" s="11"/>
      <c r="D67" s="11"/>
      <c r="E67" s="11"/>
    </row>
    <row r="68" spans="1:5">
      <c r="A68" s="11"/>
      <c r="B68" s="11"/>
      <c r="C68" s="11"/>
      <c r="D68" s="11"/>
      <c r="E68" s="11"/>
    </row>
    <row r="69" spans="1:5">
      <c r="A69" s="11"/>
      <c r="B69" s="11"/>
      <c r="C69" s="11"/>
      <c r="D69" s="11"/>
      <c r="E69" s="11"/>
    </row>
    <row r="70" spans="1:5">
      <c r="A70" s="11"/>
      <c r="B70" s="11"/>
      <c r="C70" s="11"/>
      <c r="D70" s="11"/>
      <c r="E70" s="11"/>
    </row>
    <row r="71" spans="1:5">
      <c r="A71" s="11"/>
      <c r="B71" s="11"/>
      <c r="C71" s="11"/>
      <c r="D71" s="11"/>
      <c r="E71" s="11"/>
    </row>
    <row r="72" spans="1:5">
      <c r="A72" s="11"/>
      <c r="B72" s="11"/>
      <c r="C72" s="11"/>
      <c r="D72" s="11"/>
      <c r="E72" s="11"/>
    </row>
    <row r="73" spans="1:5">
      <c r="A73" s="11"/>
      <c r="B73" s="11"/>
      <c r="C73" s="11"/>
      <c r="D73" s="11"/>
      <c r="E73" s="11"/>
    </row>
    <row r="74" spans="1:5">
      <c r="A74" s="11"/>
      <c r="B74" s="11"/>
      <c r="C74" s="11"/>
      <c r="D74" s="11"/>
      <c r="E74" s="11"/>
    </row>
    <row r="75" spans="1:5">
      <c r="A75" s="11"/>
      <c r="B75" s="11"/>
      <c r="C75" s="11"/>
      <c r="D75" s="11"/>
      <c r="E75" s="11"/>
    </row>
    <row r="76" spans="1:5">
      <c r="A76" s="11"/>
      <c r="B76" s="11"/>
      <c r="C76" s="11"/>
      <c r="D76" s="11"/>
      <c r="E76" s="11"/>
    </row>
    <row r="77" spans="1:5">
      <c r="A77" s="11"/>
      <c r="B77" s="11"/>
      <c r="C77" s="11"/>
      <c r="D77" s="11"/>
      <c r="E77" s="11"/>
    </row>
    <row r="78" spans="1:5">
      <c r="A78" s="11"/>
      <c r="B78" s="11"/>
      <c r="C78" s="11"/>
      <c r="D78" s="11"/>
      <c r="E78" s="11"/>
    </row>
    <row r="79" spans="1:5">
      <c r="A79" s="11"/>
      <c r="B79" s="11"/>
      <c r="C79" s="11"/>
      <c r="D79" s="11"/>
      <c r="E79" s="11"/>
    </row>
    <row r="80" spans="1:5">
      <c r="A80" s="11"/>
      <c r="B80" s="11"/>
      <c r="C80" s="11"/>
      <c r="D80" s="11"/>
      <c r="E80" s="11"/>
    </row>
    <row r="81" spans="1:5">
      <c r="A81" s="11"/>
      <c r="B81" s="11"/>
      <c r="C81" s="11"/>
      <c r="D81" s="11"/>
      <c r="E81" s="11"/>
    </row>
    <row r="82" spans="1:5">
      <c r="A82" s="11"/>
      <c r="B82" s="11"/>
      <c r="C82" s="11"/>
      <c r="D82" s="11"/>
      <c r="E82" s="11"/>
    </row>
    <row r="83" spans="1:5">
      <c r="A83" s="11"/>
      <c r="B83" s="11"/>
      <c r="C83" s="11"/>
      <c r="D83" s="11"/>
      <c r="E83" s="11"/>
    </row>
    <row r="84" spans="1:5">
      <c r="A84" s="11"/>
      <c r="B84" s="11"/>
      <c r="C84" s="11"/>
      <c r="D84" s="11"/>
      <c r="E84" s="11"/>
    </row>
    <row r="85" spans="1:5">
      <c r="A85" s="11"/>
      <c r="B85" s="11"/>
      <c r="C85" s="11"/>
      <c r="D85" s="11"/>
      <c r="E85" s="11"/>
    </row>
    <row r="86" spans="1:5">
      <c r="A86" s="11"/>
      <c r="B86" s="11"/>
      <c r="C86" s="11"/>
      <c r="D86" s="11"/>
      <c r="E86" s="11"/>
    </row>
    <row r="87" spans="1:5">
      <c r="A87" s="11"/>
      <c r="B87" s="11"/>
      <c r="C87" s="11"/>
      <c r="D87" s="11"/>
      <c r="E87" s="11"/>
    </row>
    <row r="88" spans="1:5">
      <c r="A88" s="11"/>
      <c r="B88" s="11"/>
      <c r="C88" s="11"/>
      <c r="D88" s="11"/>
      <c r="E88" s="11"/>
    </row>
    <row r="89" spans="1:5">
      <c r="A89" s="11"/>
      <c r="B89" s="11"/>
      <c r="C89" s="11"/>
      <c r="D89" s="11"/>
      <c r="E89" s="11"/>
    </row>
    <row r="90" spans="1:5">
      <c r="A90" s="11"/>
      <c r="B90" s="11"/>
      <c r="C90" s="11"/>
      <c r="D90" s="11"/>
      <c r="E90" s="11"/>
    </row>
    <row r="91" spans="1:5">
      <c r="A91" s="11"/>
      <c r="B91" s="11"/>
      <c r="C91" s="11"/>
      <c r="D91" s="11"/>
      <c r="E91" s="11"/>
    </row>
    <row r="92" spans="1:5">
      <c r="A92" s="11"/>
      <c r="B92" s="11"/>
      <c r="C92" s="11"/>
      <c r="D92" s="11"/>
      <c r="E92" s="11"/>
    </row>
    <row r="93" spans="1:5">
      <c r="A93" s="11"/>
      <c r="B93" s="11"/>
      <c r="C93" s="11"/>
      <c r="D93" s="11"/>
      <c r="E93" s="11"/>
    </row>
    <row r="94" spans="1:5">
      <c r="A94" s="11"/>
      <c r="B94" s="11"/>
      <c r="C94" s="11"/>
      <c r="D94" s="11"/>
      <c r="E9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B8" sqref="B8"/>
    </sheetView>
  </sheetViews>
  <sheetFormatPr defaultRowHeight="15"/>
  <cols>
    <col min="1" max="1" width="14.140625" style="1" customWidth="1"/>
    <col min="2" max="2" width="19.7109375" style="1" customWidth="1"/>
    <col min="3" max="3" width="35.28515625" style="1" customWidth="1"/>
    <col min="4" max="4" width="14.7109375" style="1" customWidth="1"/>
    <col min="5" max="16384" width="9.140625" style="1"/>
  </cols>
  <sheetData>
    <row r="1" spans="1:4">
      <c r="A1" s="4" t="s">
        <v>0</v>
      </c>
      <c r="B1" s="4" t="s">
        <v>2</v>
      </c>
      <c r="C1" s="4" t="s">
        <v>1</v>
      </c>
      <c r="D1" s="4" t="s">
        <v>3</v>
      </c>
    </row>
    <row r="2" spans="1:4" ht="30">
      <c r="A2" s="4">
        <v>1</v>
      </c>
      <c r="B2" s="4" t="s">
        <v>5</v>
      </c>
      <c r="C2" s="4" t="s">
        <v>4</v>
      </c>
      <c r="D2" s="4">
        <v>6287.4</v>
      </c>
    </row>
    <row r="3" spans="1:4" ht="30">
      <c r="A3" s="4">
        <v>2</v>
      </c>
      <c r="B3" s="15" t="s">
        <v>27</v>
      </c>
      <c r="C3" s="6" t="s">
        <v>24</v>
      </c>
      <c r="D3" s="6">
        <f>565*2</f>
        <v>1130</v>
      </c>
    </row>
    <row r="4" spans="1:4" ht="30">
      <c r="A4" s="4">
        <v>3</v>
      </c>
      <c r="B4" s="15" t="s">
        <v>27</v>
      </c>
      <c r="C4" s="6" t="s">
        <v>25</v>
      </c>
      <c r="D4" s="6">
        <v>835</v>
      </c>
    </row>
    <row r="5" spans="1:4">
      <c r="A5" s="4">
        <v>4</v>
      </c>
      <c r="B5" s="15" t="s">
        <v>27</v>
      </c>
      <c r="C5" s="6" t="s">
        <v>26</v>
      </c>
      <c r="D5" s="6">
        <v>835</v>
      </c>
    </row>
    <row r="6" spans="1:4" ht="30">
      <c r="A6" s="4">
        <v>5</v>
      </c>
      <c r="B6" s="6" t="s">
        <v>27</v>
      </c>
      <c r="C6" s="6" t="s">
        <v>30</v>
      </c>
      <c r="D6" s="6">
        <v>6720</v>
      </c>
    </row>
    <row r="7" spans="1:4" ht="30">
      <c r="A7" s="4">
        <v>6</v>
      </c>
      <c r="B7" s="6" t="s">
        <v>28</v>
      </c>
      <c r="C7" s="6" t="s">
        <v>29</v>
      </c>
      <c r="D7" s="6">
        <v>6720</v>
      </c>
    </row>
    <row r="8" spans="1:4">
      <c r="A8" s="4">
        <v>7</v>
      </c>
      <c r="B8" s="6"/>
      <c r="C8" s="6"/>
      <c r="D8" s="6"/>
    </row>
    <row r="9" spans="1:4">
      <c r="A9" s="4">
        <v>8</v>
      </c>
      <c r="B9" s="6"/>
      <c r="C9" s="6"/>
      <c r="D9" s="6"/>
    </row>
    <row r="10" spans="1:4">
      <c r="A10" s="4">
        <v>9</v>
      </c>
      <c r="B10" s="6"/>
      <c r="C10" s="6"/>
      <c r="D10" s="6"/>
    </row>
    <row r="11" spans="1:4">
      <c r="A11" s="4">
        <v>10</v>
      </c>
      <c r="B11" s="6"/>
      <c r="C11" s="6"/>
      <c r="D11" s="6"/>
    </row>
    <row r="12" spans="1:4">
      <c r="A12" s="4">
        <v>11</v>
      </c>
      <c r="B12" s="6"/>
      <c r="C12" s="6"/>
      <c r="D12" s="6"/>
    </row>
    <row r="13" spans="1:4">
      <c r="A13" s="4">
        <v>12</v>
      </c>
      <c r="B13" s="6"/>
      <c r="C13" s="6"/>
      <c r="D13" s="6"/>
    </row>
    <row r="14" spans="1:4">
      <c r="A14" s="4">
        <v>13</v>
      </c>
      <c r="B14" s="6"/>
      <c r="C14" s="6"/>
      <c r="D14" s="6"/>
    </row>
    <row r="15" spans="1:4">
      <c r="A15" s="4">
        <v>14</v>
      </c>
      <c r="B15" s="6"/>
      <c r="C15" s="6"/>
      <c r="D15" s="6"/>
    </row>
    <row r="16" spans="1:4">
      <c r="A16" s="4">
        <v>15</v>
      </c>
      <c r="B16" s="6"/>
      <c r="C16" s="6"/>
      <c r="D16" s="6"/>
    </row>
    <row r="17" spans="1:4">
      <c r="A17" s="4">
        <v>16</v>
      </c>
      <c r="B17" s="6"/>
      <c r="C17" s="6"/>
      <c r="D17" s="6"/>
    </row>
    <row r="18" spans="1:4">
      <c r="A18" s="4">
        <v>17</v>
      </c>
      <c r="B18" s="6"/>
      <c r="C18" s="6"/>
      <c r="D18" s="6"/>
    </row>
    <row r="19" spans="1:4">
      <c r="A19" s="4">
        <v>18</v>
      </c>
      <c r="B19" s="6"/>
      <c r="C19" s="6"/>
      <c r="D19" s="6"/>
    </row>
    <row r="20" spans="1:4">
      <c r="A20" s="4">
        <v>19</v>
      </c>
      <c r="B20" s="6"/>
      <c r="C20" s="6"/>
      <c r="D20" s="6"/>
    </row>
    <row r="21" spans="1:4">
      <c r="A21" s="4">
        <v>20</v>
      </c>
      <c r="B21" s="6"/>
      <c r="C21" s="6"/>
      <c r="D21" s="6"/>
    </row>
    <row r="22" spans="1:4">
      <c r="A22" s="4">
        <v>21</v>
      </c>
      <c r="B22" s="6"/>
      <c r="C22" s="6"/>
      <c r="D22" s="6"/>
    </row>
    <row r="23" spans="1:4">
      <c r="A23" s="4">
        <v>22</v>
      </c>
      <c r="B23" s="6"/>
      <c r="C23" s="6"/>
      <c r="D23" s="6"/>
    </row>
    <row r="24" spans="1:4" ht="30">
      <c r="A24" s="12" t="s">
        <v>11</v>
      </c>
      <c r="B24" s="12"/>
      <c r="C24" s="12"/>
      <c r="D24" s="12"/>
    </row>
    <row r="25" spans="1:4">
      <c r="A25" s="4">
        <v>23</v>
      </c>
      <c r="B25" s="4">
        <f>'Пасиви и натрупани заеми'!D2</f>
        <v>0</v>
      </c>
      <c r="C25" s="4">
        <f>'Пасиви и натрупани заеми'!A2</f>
        <v>0</v>
      </c>
      <c r="D25" s="4">
        <f>'Пасиви и натрупани заеми'!B2</f>
        <v>0</v>
      </c>
    </row>
    <row r="26" spans="1:4">
      <c r="A26" s="4">
        <v>24</v>
      </c>
      <c r="B26" s="4">
        <f>'Пасиви и натрупани заеми'!D3</f>
        <v>0</v>
      </c>
      <c r="C26" s="4">
        <f>'Пасиви и натрупани заеми'!A3</f>
        <v>0</v>
      </c>
      <c r="D26" s="4">
        <f>'Пасиви и натрупани заеми'!B3</f>
        <v>0</v>
      </c>
    </row>
    <row r="27" spans="1:4">
      <c r="A27" s="4">
        <v>25</v>
      </c>
      <c r="B27" s="4">
        <f>'Пасиви и натрупани заеми'!D4</f>
        <v>0</v>
      </c>
      <c r="C27" s="4">
        <f>'Пасиви и натрупани заеми'!A4</f>
        <v>0</v>
      </c>
      <c r="D27" s="4">
        <f>'Пасиви и натрупани заеми'!B4</f>
        <v>0</v>
      </c>
    </row>
    <row r="28" spans="1:4">
      <c r="A28" s="4">
        <v>26</v>
      </c>
      <c r="B28" s="4">
        <f>'Пасиви и натрупани заеми'!D5</f>
        <v>0</v>
      </c>
      <c r="C28" s="4">
        <f>'Пасиви и натрупани заеми'!A5</f>
        <v>0</v>
      </c>
      <c r="D28" s="4">
        <f>'Пасиви и натрупани заеми'!B5</f>
        <v>0</v>
      </c>
    </row>
    <row r="29" spans="1:4">
      <c r="A29" s="4">
        <v>27</v>
      </c>
      <c r="B29" s="4">
        <f>'Пасиви и натрупани заеми'!D6</f>
        <v>0</v>
      </c>
      <c r="C29" s="4">
        <f>'Пасиви и натрупани заеми'!A6</f>
        <v>0</v>
      </c>
      <c r="D29" s="4">
        <f>'Пасиви и натрупани заеми'!B6</f>
        <v>0</v>
      </c>
    </row>
    <row r="30" spans="1:4">
      <c r="A30" s="4">
        <v>28</v>
      </c>
      <c r="B30" s="4">
        <f>'Пасиви и натрупани заеми'!D7</f>
        <v>0</v>
      </c>
      <c r="C30" s="4">
        <f>'Пасиви и натрупани заеми'!A7</f>
        <v>0</v>
      </c>
      <c r="D30" s="4">
        <f>'Пасиви и натрупани заеми'!B7</f>
        <v>0</v>
      </c>
    </row>
    <row r="31" spans="1:4">
      <c r="A31" s="4">
        <v>29</v>
      </c>
      <c r="B31" s="4">
        <f>'Пасиви и натрупани заеми'!D8</f>
        <v>0</v>
      </c>
      <c r="C31" s="4">
        <f>'Пасиви и натрупани заеми'!A8</f>
        <v>0</v>
      </c>
      <c r="D31" s="4">
        <f>'Пасиви и натрупани заеми'!B8</f>
        <v>0</v>
      </c>
    </row>
    <row r="32" spans="1:4">
      <c r="A32" s="4">
        <v>30</v>
      </c>
      <c r="B32" s="4">
        <f>'Пасиви и натрупани заеми'!D9</f>
        <v>0</v>
      </c>
      <c r="C32" s="4">
        <f>'Пасиви и натрупани заеми'!A9</f>
        <v>0</v>
      </c>
      <c r="D32" s="4">
        <f>'Пасиви и натрупани заеми'!B9</f>
        <v>0</v>
      </c>
    </row>
    <row r="33" spans="1:4">
      <c r="A33" s="4">
        <v>31</v>
      </c>
      <c r="B33" s="4">
        <f>'Пасиви и натрупани заеми'!D10</f>
        <v>0</v>
      </c>
      <c r="C33" s="4">
        <f>'Пасиви и натрупани заеми'!A10</f>
        <v>0</v>
      </c>
      <c r="D33" s="4">
        <f>'Пасиви и натрупани заеми'!B10</f>
        <v>0</v>
      </c>
    </row>
    <row r="34" spans="1:4">
      <c r="A34" s="4">
        <v>32</v>
      </c>
      <c r="B34" s="4">
        <f>'Пасиви и натрупани заеми'!D11</f>
        <v>0</v>
      </c>
      <c r="C34" s="4">
        <f>'Пасиви и натрупани заеми'!A11</f>
        <v>0</v>
      </c>
      <c r="D34" s="4">
        <f>'Пасиви и натрупани заеми'!B11</f>
        <v>0</v>
      </c>
    </row>
    <row r="35" spans="1:4">
      <c r="A35" s="4">
        <v>33</v>
      </c>
      <c r="B35" s="4">
        <f>'Пасиви и натрупани заеми'!D12</f>
        <v>0</v>
      </c>
      <c r="C35" s="4">
        <f>'Пасиви и натрупани заеми'!A12</f>
        <v>0</v>
      </c>
      <c r="D35" s="4">
        <f>'Пасиви и натрупани заеми'!B12</f>
        <v>0</v>
      </c>
    </row>
    <row r="36" spans="1:4">
      <c r="A36" s="4">
        <v>34</v>
      </c>
      <c r="B36" s="4">
        <f>'Пасиви и натрупани заеми'!D13</f>
        <v>0</v>
      </c>
      <c r="C36" s="4">
        <f>'Пасиви и натрупани заеми'!A13</f>
        <v>0</v>
      </c>
      <c r="D36" s="4">
        <f>'Пасиви и натрупани заеми'!B13</f>
        <v>0</v>
      </c>
    </row>
    <row r="37" spans="1:4">
      <c r="A37" s="4">
        <v>35</v>
      </c>
      <c r="B37" s="4">
        <f>'Пасиви и натрупани заеми'!D14</f>
        <v>0</v>
      </c>
      <c r="C37" s="4">
        <f>'Пасиви и натрупани заеми'!A14</f>
        <v>0</v>
      </c>
      <c r="D37" s="4">
        <f>'Пасиви и натрупани заеми'!B14</f>
        <v>0</v>
      </c>
    </row>
    <row r="38" spans="1:4">
      <c r="A38" s="4">
        <v>36</v>
      </c>
      <c r="B38" s="4">
        <f>'Пасиви и натрупани заеми'!D15</f>
        <v>0</v>
      </c>
      <c r="C38" s="4">
        <f>'Пасиви и натрупани заеми'!A15</f>
        <v>0</v>
      </c>
      <c r="D38" s="4">
        <f>'Пасиви и натрупани заеми'!B15</f>
        <v>0</v>
      </c>
    </row>
    <row r="39" spans="1:4">
      <c r="A39" s="4">
        <v>37</v>
      </c>
      <c r="B39" s="4">
        <f>'Пасиви и натрупани заеми'!D16</f>
        <v>0</v>
      </c>
      <c r="C39" s="4">
        <f>'Пасиви и натрупани заеми'!A16</f>
        <v>0</v>
      </c>
      <c r="D39" s="4">
        <f>'Пасиви и натрупани заеми'!B16</f>
        <v>0</v>
      </c>
    </row>
    <row r="40" spans="1:4">
      <c r="A40" s="4">
        <v>38</v>
      </c>
      <c r="B40" s="4">
        <f>'Пасиви и натрупани заеми'!D17</f>
        <v>0</v>
      </c>
      <c r="C40" s="4">
        <f>'Пасиви и натрупани заеми'!A17</f>
        <v>0</v>
      </c>
      <c r="D40" s="4">
        <f>'Пасиви и натрупани заеми'!B17</f>
        <v>0</v>
      </c>
    </row>
    <row r="41" spans="1:4">
      <c r="A41" s="4">
        <v>39</v>
      </c>
      <c r="B41" s="4">
        <f>'Пасиви и натрупани заеми'!D18</f>
        <v>0</v>
      </c>
      <c r="C41" s="4">
        <f>'Пасиви и натрупани заеми'!A18</f>
        <v>0</v>
      </c>
      <c r="D41" s="4">
        <f>'Пасиви и натрупани заеми'!B18</f>
        <v>0</v>
      </c>
    </row>
    <row r="42" spans="1:4">
      <c r="A42" s="4">
        <v>40</v>
      </c>
      <c r="B42" s="4">
        <f>'Пасиви и натрупани заеми'!D19</f>
        <v>0</v>
      </c>
      <c r="C42" s="4">
        <f>'Пасиви и натрупани заеми'!A19</f>
        <v>0</v>
      </c>
      <c r="D42" s="4">
        <f>'Пасиви и натрупани заеми'!B19</f>
        <v>0</v>
      </c>
    </row>
    <row r="43" spans="1:4">
      <c r="A43" s="4">
        <v>41</v>
      </c>
      <c r="B43" s="4">
        <f>'Пасиви и натрупани заеми'!D20</f>
        <v>0</v>
      </c>
      <c r="C43" s="4">
        <f>'Пасиви и натрупани заеми'!A20</f>
        <v>0</v>
      </c>
      <c r="D43" s="4">
        <f>'Пасиви и натрупани заеми'!B20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2"/>
  <sheetViews>
    <sheetView workbookViewId="0">
      <selection activeCell="C7" sqref="C7"/>
    </sheetView>
  </sheetViews>
  <sheetFormatPr defaultRowHeight="15"/>
  <cols>
    <col min="1" max="1" width="23.140625" style="1" customWidth="1"/>
    <col min="2" max="2" width="26.5703125" style="1" customWidth="1"/>
    <col min="3" max="3" width="8.28515625" style="1" customWidth="1"/>
    <col min="4" max="43" width="6.85546875" style="1" customWidth="1"/>
    <col min="44" max="16384" width="9.140625" style="1"/>
  </cols>
  <sheetData>
    <row r="1" spans="1:43" ht="60">
      <c r="A1" s="8"/>
      <c r="B1" s="4" t="s">
        <v>14</v>
      </c>
      <c r="C1" s="4">
        <f>SUM(C3:C32)</f>
        <v>6290</v>
      </c>
      <c r="D1" s="4">
        <f t="shared" ref="D1:AQ1" si="0">SUM(D3:D32)</f>
        <v>0</v>
      </c>
      <c r="E1" s="4">
        <f t="shared" si="0"/>
        <v>0</v>
      </c>
      <c r="F1" s="4">
        <f t="shared" si="0"/>
        <v>0</v>
      </c>
      <c r="G1" s="4">
        <f t="shared" si="0"/>
        <v>6100</v>
      </c>
      <c r="H1" s="4">
        <f t="shared" si="0"/>
        <v>0</v>
      </c>
      <c r="I1" s="4">
        <f t="shared" si="0"/>
        <v>0</v>
      </c>
      <c r="J1" s="4">
        <f t="shared" si="0"/>
        <v>0</v>
      </c>
      <c r="K1" s="4">
        <f t="shared" si="0"/>
        <v>0</v>
      </c>
      <c r="L1" s="4">
        <f t="shared" si="0"/>
        <v>0</v>
      </c>
      <c r="M1" s="4">
        <f t="shared" si="0"/>
        <v>0</v>
      </c>
      <c r="N1" s="4">
        <f t="shared" si="0"/>
        <v>0</v>
      </c>
      <c r="O1" s="4">
        <f t="shared" si="0"/>
        <v>0</v>
      </c>
      <c r="P1" s="4">
        <f t="shared" si="0"/>
        <v>0</v>
      </c>
      <c r="Q1" s="4">
        <f t="shared" si="0"/>
        <v>0</v>
      </c>
      <c r="R1" s="4">
        <f t="shared" si="0"/>
        <v>0</v>
      </c>
      <c r="S1" s="4">
        <f t="shared" si="0"/>
        <v>0</v>
      </c>
      <c r="T1" s="4">
        <f t="shared" si="0"/>
        <v>0</v>
      </c>
      <c r="U1" s="4">
        <f t="shared" si="0"/>
        <v>0</v>
      </c>
      <c r="V1" s="4">
        <f t="shared" si="0"/>
        <v>0</v>
      </c>
      <c r="W1" s="4">
        <f t="shared" si="0"/>
        <v>0</v>
      </c>
      <c r="X1" s="4">
        <f t="shared" si="0"/>
        <v>0</v>
      </c>
      <c r="Y1" s="4">
        <f t="shared" si="0"/>
        <v>0</v>
      </c>
      <c r="Z1" s="4">
        <f t="shared" si="0"/>
        <v>0</v>
      </c>
      <c r="AA1" s="4">
        <f t="shared" si="0"/>
        <v>0</v>
      </c>
      <c r="AB1" s="4">
        <f t="shared" si="0"/>
        <v>0</v>
      </c>
      <c r="AC1" s="4">
        <f t="shared" si="0"/>
        <v>0</v>
      </c>
      <c r="AD1" s="4">
        <f t="shared" si="0"/>
        <v>0</v>
      </c>
      <c r="AE1" s="4">
        <f t="shared" si="0"/>
        <v>0</v>
      </c>
      <c r="AF1" s="4">
        <f t="shared" si="0"/>
        <v>0</v>
      </c>
      <c r="AG1" s="4">
        <f t="shared" si="0"/>
        <v>0</v>
      </c>
      <c r="AH1" s="4">
        <f t="shared" si="0"/>
        <v>0</v>
      </c>
      <c r="AI1" s="4">
        <f t="shared" si="0"/>
        <v>0</v>
      </c>
      <c r="AJ1" s="4">
        <f t="shared" si="0"/>
        <v>0</v>
      </c>
      <c r="AK1" s="4">
        <f t="shared" si="0"/>
        <v>0</v>
      </c>
      <c r="AL1" s="4">
        <f t="shared" si="0"/>
        <v>0</v>
      </c>
      <c r="AM1" s="4">
        <f t="shared" si="0"/>
        <v>0</v>
      </c>
      <c r="AN1" s="4">
        <f t="shared" si="0"/>
        <v>0</v>
      </c>
      <c r="AO1" s="4">
        <f t="shared" si="0"/>
        <v>0</v>
      </c>
      <c r="AP1" s="4">
        <f t="shared" si="0"/>
        <v>0</v>
      </c>
      <c r="AQ1" s="4">
        <f t="shared" si="0"/>
        <v>0</v>
      </c>
    </row>
    <row r="2" spans="1:43" ht="30">
      <c r="A2" s="9" t="s">
        <v>6</v>
      </c>
      <c r="B2" s="10" t="s">
        <v>15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4">
        <v>31</v>
      </c>
      <c r="AH2" s="4">
        <v>32</v>
      </c>
      <c r="AI2" s="4">
        <v>33</v>
      </c>
      <c r="AJ2" s="4">
        <v>34</v>
      </c>
      <c r="AK2" s="4">
        <v>35</v>
      </c>
      <c r="AL2" s="4">
        <v>36</v>
      </c>
      <c r="AM2" s="4">
        <v>37</v>
      </c>
      <c r="AN2" s="4">
        <v>38</v>
      </c>
      <c r="AO2" s="4">
        <v>39</v>
      </c>
      <c r="AP2" s="4">
        <v>40</v>
      </c>
      <c r="AQ2" s="4">
        <v>41</v>
      </c>
    </row>
    <row r="3" spans="1:43">
      <c r="A3" s="15">
        <v>41609</v>
      </c>
      <c r="B3" s="6">
        <v>1600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1:43">
      <c r="A4" s="15">
        <v>41609</v>
      </c>
      <c r="B4" s="6">
        <v>4000</v>
      </c>
      <c r="C4" s="6"/>
      <c r="D4" s="6"/>
      <c r="E4" s="6"/>
      <c r="F4" s="6"/>
      <c r="G4" s="6">
        <f>B4</f>
        <v>4000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>
      <c r="A5" s="15">
        <v>41640</v>
      </c>
      <c r="B5" s="6">
        <v>2100</v>
      </c>
      <c r="C5" s="6"/>
      <c r="D5" s="6"/>
      <c r="E5" s="6"/>
      <c r="F5" s="6"/>
      <c r="G5" s="6">
        <f>B5</f>
        <v>2100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>
      <c r="A6" s="15">
        <v>41640</v>
      </c>
      <c r="B6" s="6">
        <v>6290</v>
      </c>
      <c r="C6" s="6">
        <f>B6</f>
        <v>6290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41"/>
  <sheetViews>
    <sheetView tabSelected="1" workbookViewId="0">
      <selection activeCell="E2" sqref="E2"/>
    </sheetView>
  </sheetViews>
  <sheetFormatPr defaultRowHeight="15"/>
  <cols>
    <col min="1" max="2" width="16.7109375" customWidth="1"/>
    <col min="3" max="3" width="18.28515625" customWidth="1"/>
    <col min="4" max="4" width="17.85546875" customWidth="1"/>
    <col min="5" max="5" width="33.7109375" customWidth="1"/>
    <col min="6" max="6" width="21.28515625" customWidth="1"/>
  </cols>
  <sheetData>
    <row r="1" spans="1:45" ht="30">
      <c r="A1" s="5" t="s">
        <v>0</v>
      </c>
      <c r="B1" s="9" t="s">
        <v>2</v>
      </c>
      <c r="C1" s="9" t="s">
        <v>1</v>
      </c>
      <c r="D1" s="9" t="s">
        <v>16</v>
      </c>
      <c r="E1" s="9" t="s">
        <v>12</v>
      </c>
      <c r="F1" s="9" t="s">
        <v>13</v>
      </c>
    </row>
    <row r="2" spans="1:45" ht="75">
      <c r="A2" s="5">
        <v>1</v>
      </c>
      <c r="B2" s="4" t="str">
        <f>'Предстоящи разходи '!B2</f>
        <v>01.2014_1 декада</v>
      </c>
      <c r="C2" s="4" t="str">
        <f>'Предстоящи разходи '!C2</f>
        <v>Заплащане на 6-ти етап Граово мебел - оборудване център Testudo</v>
      </c>
      <c r="D2" s="4">
        <f>'Предстоящи разходи '!D2</f>
        <v>6287.4</v>
      </c>
      <c r="E2" s="4">
        <f>'Очаквани приходи'!C1</f>
        <v>6290</v>
      </c>
      <c r="F2" s="4">
        <f>D2-E2</f>
        <v>-2.6000000000003638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>
      <c r="A3" s="5">
        <v>2</v>
      </c>
      <c r="B3" s="4" t="str">
        <f>'Предстоящи разходи '!B3</f>
        <v>02.2014_2 декада</v>
      </c>
      <c r="C3" s="4" t="str">
        <f>'Предстоящи разходи '!C3</f>
        <v>Заплата Марта Димитрова м.септеври и м.октомври</v>
      </c>
      <c r="D3" s="4">
        <f>'Предстоящи разходи '!D3</f>
        <v>1130</v>
      </c>
      <c r="E3" s="4">
        <f>'Очаквани приходи'!D$1</f>
        <v>0</v>
      </c>
      <c r="F3" s="4">
        <f t="shared" ref="F3:F41" si="0">D3-E3</f>
        <v>1130</v>
      </c>
    </row>
    <row r="4" spans="1:45">
      <c r="A4" s="5">
        <v>3</v>
      </c>
      <c r="B4" s="4" t="str">
        <f>'Предстоящи разходи '!B4</f>
        <v>02.2014_2 декада</v>
      </c>
      <c r="C4" s="4" t="str">
        <f>'Предстоящи разходи '!C4</f>
        <v>Заплата Славка Георгиева август-септ</v>
      </c>
      <c r="D4" s="4">
        <f>'Предстоящи разходи '!D4</f>
        <v>835</v>
      </c>
      <c r="E4" s="4">
        <f>'Очаквани приходи'!E$1</f>
        <v>0</v>
      </c>
      <c r="F4" s="4">
        <f t="shared" si="0"/>
        <v>835</v>
      </c>
    </row>
    <row r="5" spans="1:45">
      <c r="A5" s="5">
        <v>4</v>
      </c>
      <c r="B5" s="4" t="str">
        <f>'Предстоящи разходи '!B5</f>
        <v>02.2014_2 декада</v>
      </c>
      <c r="C5" s="4" t="str">
        <f>'Предстоящи разходи '!C5</f>
        <v>Заплата Петър Георгиева август-септ</v>
      </c>
      <c r="D5" s="4">
        <f>'Предстоящи разходи '!D5</f>
        <v>835</v>
      </c>
      <c r="E5" s="4">
        <f>'Очаквани приходи'!F$1</f>
        <v>0</v>
      </c>
      <c r="F5" s="4">
        <f t="shared" si="0"/>
        <v>835</v>
      </c>
    </row>
    <row r="6" spans="1:45">
      <c r="A6" s="5">
        <v>5</v>
      </c>
      <c r="B6" s="4" t="str">
        <f>'Предстоящи разходи '!B6</f>
        <v>02.2014_2 декада</v>
      </c>
      <c r="C6" s="4" t="str">
        <f>'Предстоящи разходи '!C6</f>
        <v>Климатех междинно плащане за филма</v>
      </c>
      <c r="D6" s="4">
        <f>'Предстоящи разходи '!D6</f>
        <v>6720</v>
      </c>
      <c r="E6" s="4">
        <f>'Очаквани приходи'!G$1</f>
        <v>6100</v>
      </c>
      <c r="F6" s="4">
        <f t="shared" si="0"/>
        <v>620</v>
      </c>
    </row>
    <row r="7" spans="1:45">
      <c r="A7" s="5">
        <v>6</v>
      </c>
      <c r="B7" s="4" t="str">
        <f>'Предстоящи разходи '!B7</f>
        <v>03.2014_2 декада</v>
      </c>
      <c r="C7" s="4" t="str">
        <f>'Предстоящи разходи '!C7</f>
        <v>Климатех финално плащане за филма</v>
      </c>
      <c r="D7" s="4">
        <f>'Предстоящи разходи '!D7</f>
        <v>6720</v>
      </c>
      <c r="E7" s="4">
        <f>'Очаквани приходи'!H$1</f>
        <v>0</v>
      </c>
      <c r="F7" s="4">
        <f t="shared" si="0"/>
        <v>6720</v>
      </c>
    </row>
    <row r="8" spans="1:45">
      <c r="A8" s="5">
        <v>7</v>
      </c>
      <c r="B8" s="4">
        <f>'Предстоящи разходи '!B8</f>
        <v>0</v>
      </c>
      <c r="C8" s="4">
        <f>'Предстоящи разходи '!C8</f>
        <v>0</v>
      </c>
      <c r="D8" s="4">
        <f>'Предстоящи разходи '!D8</f>
        <v>0</v>
      </c>
      <c r="E8" s="4">
        <f>'Очаквани приходи'!I$1</f>
        <v>0</v>
      </c>
      <c r="F8" s="4">
        <f t="shared" si="0"/>
        <v>0</v>
      </c>
    </row>
    <row r="9" spans="1:45">
      <c r="A9" s="5">
        <v>8</v>
      </c>
      <c r="B9" s="4">
        <f>'Предстоящи разходи '!B9</f>
        <v>0</v>
      </c>
      <c r="C9" s="4">
        <f>'Предстоящи разходи '!C9</f>
        <v>0</v>
      </c>
      <c r="D9" s="4">
        <f>'Предстоящи разходи '!D9</f>
        <v>0</v>
      </c>
      <c r="E9" s="4">
        <f>'Очаквани приходи'!J$1</f>
        <v>0</v>
      </c>
      <c r="F9" s="4">
        <f t="shared" si="0"/>
        <v>0</v>
      </c>
    </row>
    <row r="10" spans="1:45">
      <c r="A10" s="5">
        <v>9</v>
      </c>
      <c r="B10" s="4">
        <f>'Предстоящи разходи '!B10</f>
        <v>0</v>
      </c>
      <c r="C10" s="4">
        <f>'Предстоящи разходи '!C10</f>
        <v>0</v>
      </c>
      <c r="D10" s="4">
        <f>'Предстоящи разходи '!D10</f>
        <v>0</v>
      </c>
      <c r="E10" s="4">
        <f>'Очаквани приходи'!K$1</f>
        <v>0</v>
      </c>
      <c r="F10" s="4">
        <f t="shared" si="0"/>
        <v>0</v>
      </c>
    </row>
    <row r="11" spans="1:45">
      <c r="A11" s="5">
        <v>10</v>
      </c>
      <c r="B11" s="4">
        <f>'Предстоящи разходи '!B11</f>
        <v>0</v>
      </c>
      <c r="C11" s="4">
        <f>'Предстоящи разходи '!C11</f>
        <v>0</v>
      </c>
      <c r="D11" s="4">
        <f>'Предстоящи разходи '!D11</f>
        <v>0</v>
      </c>
      <c r="E11" s="4">
        <f>'Очаквани приходи'!L$1</f>
        <v>0</v>
      </c>
      <c r="F11" s="4">
        <f t="shared" si="0"/>
        <v>0</v>
      </c>
    </row>
    <row r="12" spans="1:45">
      <c r="A12" s="5">
        <v>11</v>
      </c>
      <c r="B12" s="4">
        <f>'Предстоящи разходи '!B12</f>
        <v>0</v>
      </c>
      <c r="C12" s="4">
        <f>'Предстоящи разходи '!C12</f>
        <v>0</v>
      </c>
      <c r="D12" s="4">
        <f>'Предстоящи разходи '!D12</f>
        <v>0</v>
      </c>
      <c r="E12" s="4">
        <f>'Очаквани приходи'!M$1</f>
        <v>0</v>
      </c>
      <c r="F12" s="4">
        <f t="shared" si="0"/>
        <v>0</v>
      </c>
    </row>
    <row r="13" spans="1:45">
      <c r="A13" s="5">
        <v>12</v>
      </c>
      <c r="B13" s="4">
        <f>'Предстоящи разходи '!B13</f>
        <v>0</v>
      </c>
      <c r="C13" s="4">
        <f>'Предстоящи разходи '!C13</f>
        <v>0</v>
      </c>
      <c r="D13" s="4">
        <f>'Предстоящи разходи '!D13</f>
        <v>0</v>
      </c>
      <c r="E13" s="4">
        <f>'Очаквани приходи'!N$1</f>
        <v>0</v>
      </c>
      <c r="F13" s="4">
        <f t="shared" si="0"/>
        <v>0</v>
      </c>
    </row>
    <row r="14" spans="1:45">
      <c r="A14" s="5">
        <v>13</v>
      </c>
      <c r="B14" s="4">
        <f>'Предстоящи разходи '!B14</f>
        <v>0</v>
      </c>
      <c r="C14" s="4">
        <f>'Предстоящи разходи '!C14</f>
        <v>0</v>
      </c>
      <c r="D14" s="4">
        <f>'Предстоящи разходи '!D14</f>
        <v>0</v>
      </c>
      <c r="E14" s="4">
        <f>'Очаквани приходи'!O$1</f>
        <v>0</v>
      </c>
      <c r="F14" s="4">
        <f t="shared" si="0"/>
        <v>0</v>
      </c>
    </row>
    <row r="15" spans="1:45">
      <c r="A15" s="5">
        <v>14</v>
      </c>
      <c r="B15" s="4">
        <f>'Предстоящи разходи '!B15</f>
        <v>0</v>
      </c>
      <c r="C15" s="4">
        <f>'Предстоящи разходи '!C15</f>
        <v>0</v>
      </c>
      <c r="D15" s="4">
        <f>'Предстоящи разходи '!D15</f>
        <v>0</v>
      </c>
      <c r="E15" s="4">
        <f>'Очаквани приходи'!P$1</f>
        <v>0</v>
      </c>
      <c r="F15" s="4">
        <f t="shared" si="0"/>
        <v>0</v>
      </c>
    </row>
    <row r="16" spans="1:45">
      <c r="A16" s="5">
        <v>15</v>
      </c>
      <c r="B16" s="4">
        <f>'Предстоящи разходи '!B16</f>
        <v>0</v>
      </c>
      <c r="C16" s="4">
        <f>'Предстоящи разходи '!C16</f>
        <v>0</v>
      </c>
      <c r="D16" s="4">
        <f>'Предстоящи разходи '!D16</f>
        <v>0</v>
      </c>
      <c r="E16" s="4">
        <f>'Очаквани приходи'!Q$1</f>
        <v>0</v>
      </c>
      <c r="F16" s="4">
        <f t="shared" si="0"/>
        <v>0</v>
      </c>
    </row>
    <row r="17" spans="1:6">
      <c r="A17" s="5">
        <v>16</v>
      </c>
      <c r="B17" s="4">
        <f>'Предстоящи разходи '!B17</f>
        <v>0</v>
      </c>
      <c r="C17" s="4">
        <f>'Предстоящи разходи '!C17</f>
        <v>0</v>
      </c>
      <c r="D17" s="4">
        <f>'Предстоящи разходи '!D17</f>
        <v>0</v>
      </c>
      <c r="E17" s="4">
        <f>'Очаквани приходи'!R$1</f>
        <v>0</v>
      </c>
      <c r="F17" s="4">
        <f t="shared" si="0"/>
        <v>0</v>
      </c>
    </row>
    <row r="18" spans="1:6">
      <c r="A18" s="5">
        <v>17</v>
      </c>
      <c r="B18" s="4">
        <f>'Предстоящи разходи '!B18</f>
        <v>0</v>
      </c>
      <c r="C18" s="4">
        <f>'Предстоящи разходи '!C18</f>
        <v>0</v>
      </c>
      <c r="D18" s="4">
        <f>'Предстоящи разходи '!D18</f>
        <v>0</v>
      </c>
      <c r="E18" s="4">
        <f>'Очаквани приходи'!S$1</f>
        <v>0</v>
      </c>
      <c r="F18" s="4">
        <f t="shared" si="0"/>
        <v>0</v>
      </c>
    </row>
    <row r="19" spans="1:6">
      <c r="A19" s="5">
        <v>18</v>
      </c>
      <c r="B19" s="4">
        <f>'Предстоящи разходи '!B19</f>
        <v>0</v>
      </c>
      <c r="C19" s="4">
        <f>'Предстоящи разходи '!C19</f>
        <v>0</v>
      </c>
      <c r="D19" s="4">
        <f>'Предстоящи разходи '!D19</f>
        <v>0</v>
      </c>
      <c r="E19" s="4">
        <f>'Очаквани приходи'!T$1</f>
        <v>0</v>
      </c>
      <c r="F19" s="4">
        <f t="shared" si="0"/>
        <v>0</v>
      </c>
    </row>
    <row r="20" spans="1:6">
      <c r="A20" s="5">
        <v>19</v>
      </c>
      <c r="B20" s="4">
        <f>'Предстоящи разходи '!B20</f>
        <v>0</v>
      </c>
      <c r="C20" s="4">
        <f>'Предстоящи разходи '!C20</f>
        <v>0</v>
      </c>
      <c r="D20" s="4">
        <f>'Предстоящи разходи '!D20</f>
        <v>0</v>
      </c>
      <c r="E20" s="4">
        <f>'Очаквани приходи'!U$1</f>
        <v>0</v>
      </c>
      <c r="F20" s="4">
        <f t="shared" si="0"/>
        <v>0</v>
      </c>
    </row>
    <row r="21" spans="1:6">
      <c r="A21" s="5">
        <v>20</v>
      </c>
      <c r="B21" s="4">
        <f>'Предстоящи разходи '!B21</f>
        <v>0</v>
      </c>
      <c r="C21" s="4">
        <f>'Предстоящи разходи '!C21</f>
        <v>0</v>
      </c>
      <c r="D21" s="4">
        <f>'Предстоящи разходи '!D21</f>
        <v>0</v>
      </c>
      <c r="E21" s="4">
        <f>'Очаквани приходи'!V$1</f>
        <v>0</v>
      </c>
      <c r="F21" s="4">
        <f t="shared" si="0"/>
        <v>0</v>
      </c>
    </row>
    <row r="22" spans="1:6">
      <c r="A22" s="5">
        <v>21</v>
      </c>
      <c r="B22" s="4">
        <f>'Предстоящи разходи '!B22</f>
        <v>0</v>
      </c>
      <c r="C22" s="4">
        <f>'Предстоящи разходи '!C22</f>
        <v>0</v>
      </c>
      <c r="D22" s="4">
        <f>'Предстоящи разходи '!D22</f>
        <v>0</v>
      </c>
      <c r="E22" s="4">
        <f>'Очаквани приходи'!W$1</f>
        <v>0</v>
      </c>
      <c r="F22" s="4">
        <f t="shared" si="0"/>
        <v>0</v>
      </c>
    </row>
    <row r="23" spans="1:6">
      <c r="A23" s="5">
        <v>22</v>
      </c>
      <c r="B23" s="4">
        <f>'Предстоящи разходи '!B23</f>
        <v>0</v>
      </c>
      <c r="C23" s="4">
        <f>'Предстоящи разходи '!C23</f>
        <v>0</v>
      </c>
      <c r="D23" s="4">
        <f>'Предстоящи разходи '!D23</f>
        <v>0</v>
      </c>
      <c r="E23" s="4">
        <f>'Очаквани приходи'!X$1</f>
        <v>0</v>
      </c>
      <c r="F23" s="4">
        <f t="shared" si="0"/>
        <v>0</v>
      </c>
    </row>
    <row r="24" spans="1:6">
      <c r="A24" s="5">
        <v>23</v>
      </c>
      <c r="B24" s="4">
        <f>'Предстоящи разходи '!B24</f>
        <v>0</v>
      </c>
      <c r="C24" s="4">
        <f>'Предстоящи разходи '!C24</f>
        <v>0</v>
      </c>
      <c r="D24" s="4">
        <f>'Предстоящи разходи '!D24</f>
        <v>0</v>
      </c>
      <c r="E24" s="4">
        <f>'Очаквани приходи'!Z$1</f>
        <v>0</v>
      </c>
      <c r="F24" s="4">
        <f t="shared" si="0"/>
        <v>0</v>
      </c>
    </row>
    <row r="25" spans="1:6">
      <c r="A25" s="5">
        <v>24</v>
      </c>
      <c r="B25" s="4">
        <f>'Предстоящи разходи '!B25</f>
        <v>0</v>
      </c>
      <c r="C25" s="4">
        <f>'Предстоящи разходи '!C25</f>
        <v>0</v>
      </c>
      <c r="D25" s="4">
        <f>'Предстоящи разходи '!D25</f>
        <v>0</v>
      </c>
      <c r="E25" s="4">
        <f>'Очаквани приходи'!AA$1</f>
        <v>0</v>
      </c>
      <c r="F25" s="4">
        <f t="shared" si="0"/>
        <v>0</v>
      </c>
    </row>
    <row r="26" spans="1:6">
      <c r="A26" s="5">
        <v>25</v>
      </c>
      <c r="B26" s="4">
        <f>'Предстоящи разходи '!B26</f>
        <v>0</v>
      </c>
      <c r="C26" s="4">
        <f>'Предстоящи разходи '!C26</f>
        <v>0</v>
      </c>
      <c r="D26" s="4">
        <f>'Предстоящи разходи '!D26</f>
        <v>0</v>
      </c>
      <c r="E26" s="4">
        <f>'Очаквани приходи'!AB$1</f>
        <v>0</v>
      </c>
      <c r="F26" s="4">
        <f t="shared" si="0"/>
        <v>0</v>
      </c>
    </row>
    <row r="27" spans="1:6">
      <c r="A27" s="5">
        <v>26</v>
      </c>
      <c r="B27" s="4">
        <f>'Предстоящи разходи '!B27</f>
        <v>0</v>
      </c>
      <c r="C27" s="4">
        <f>'Предстоящи разходи '!C27</f>
        <v>0</v>
      </c>
      <c r="D27" s="4">
        <f>'Предстоящи разходи '!D27</f>
        <v>0</v>
      </c>
      <c r="E27" s="4">
        <f>'Очаквани приходи'!AC$1</f>
        <v>0</v>
      </c>
      <c r="F27" s="4">
        <f t="shared" si="0"/>
        <v>0</v>
      </c>
    </row>
    <row r="28" spans="1:6">
      <c r="A28" s="5">
        <v>27</v>
      </c>
      <c r="B28" s="4">
        <f>'Предстоящи разходи '!B28</f>
        <v>0</v>
      </c>
      <c r="C28" s="4">
        <f>'Предстоящи разходи '!C28</f>
        <v>0</v>
      </c>
      <c r="D28" s="4">
        <f>'Предстоящи разходи '!D28</f>
        <v>0</v>
      </c>
      <c r="E28" s="4">
        <f>'Очаквани приходи'!AD$1</f>
        <v>0</v>
      </c>
      <c r="F28" s="4">
        <f t="shared" si="0"/>
        <v>0</v>
      </c>
    </row>
    <row r="29" spans="1:6">
      <c r="A29" s="5">
        <v>28</v>
      </c>
      <c r="B29" s="4">
        <f>'Предстоящи разходи '!B29</f>
        <v>0</v>
      </c>
      <c r="C29" s="4">
        <f>'Предстоящи разходи '!C29</f>
        <v>0</v>
      </c>
      <c r="D29" s="4">
        <f>'Предстоящи разходи '!D29</f>
        <v>0</v>
      </c>
      <c r="E29" s="4">
        <f>'Очаквани приходи'!AE$1</f>
        <v>0</v>
      </c>
      <c r="F29" s="4">
        <f t="shared" si="0"/>
        <v>0</v>
      </c>
    </row>
    <row r="30" spans="1:6">
      <c r="A30" s="5">
        <v>29</v>
      </c>
      <c r="B30" s="4">
        <f>'Предстоящи разходи '!B30</f>
        <v>0</v>
      </c>
      <c r="C30" s="4">
        <f>'Предстоящи разходи '!C30</f>
        <v>0</v>
      </c>
      <c r="D30" s="4">
        <f>'Предстоящи разходи '!D30</f>
        <v>0</v>
      </c>
      <c r="E30" s="4">
        <f>'Очаквани приходи'!AF$1</f>
        <v>0</v>
      </c>
      <c r="F30" s="4">
        <f t="shared" si="0"/>
        <v>0</v>
      </c>
    </row>
    <row r="31" spans="1:6">
      <c r="A31" s="5">
        <v>30</v>
      </c>
      <c r="B31" s="4">
        <f>'Предстоящи разходи '!B31</f>
        <v>0</v>
      </c>
      <c r="C31" s="4">
        <f>'Предстоящи разходи '!C31</f>
        <v>0</v>
      </c>
      <c r="D31" s="4">
        <f>'Предстоящи разходи '!D31</f>
        <v>0</v>
      </c>
      <c r="E31" s="4">
        <f>'Очаквани приходи'!AG$1</f>
        <v>0</v>
      </c>
      <c r="F31" s="4">
        <f t="shared" si="0"/>
        <v>0</v>
      </c>
    </row>
    <row r="32" spans="1:6">
      <c r="A32" s="5">
        <v>31</v>
      </c>
      <c r="B32" s="4">
        <f>'Предстоящи разходи '!B32</f>
        <v>0</v>
      </c>
      <c r="C32" s="4">
        <f>'Предстоящи разходи '!C32</f>
        <v>0</v>
      </c>
      <c r="D32" s="4">
        <f>'Предстоящи разходи '!D32</f>
        <v>0</v>
      </c>
      <c r="E32" s="4">
        <f>'Очаквани приходи'!AH$1</f>
        <v>0</v>
      </c>
      <c r="F32" s="4">
        <f t="shared" si="0"/>
        <v>0</v>
      </c>
    </row>
    <row r="33" spans="1:6">
      <c r="A33" s="5">
        <v>32</v>
      </c>
      <c r="B33" s="4">
        <f>'Предстоящи разходи '!B33</f>
        <v>0</v>
      </c>
      <c r="C33" s="4">
        <f>'Предстоящи разходи '!C33</f>
        <v>0</v>
      </c>
      <c r="D33" s="4">
        <f>'Предстоящи разходи '!D33</f>
        <v>0</v>
      </c>
      <c r="E33" s="4">
        <f>'Очаквани приходи'!AI$1</f>
        <v>0</v>
      </c>
      <c r="F33" s="4">
        <f t="shared" si="0"/>
        <v>0</v>
      </c>
    </row>
    <row r="34" spans="1:6">
      <c r="A34" s="5">
        <v>33</v>
      </c>
      <c r="B34" s="4">
        <f>'Предстоящи разходи '!B34</f>
        <v>0</v>
      </c>
      <c r="C34" s="4">
        <f>'Предстоящи разходи '!C34</f>
        <v>0</v>
      </c>
      <c r="D34" s="4">
        <f>'Предстоящи разходи '!D34</f>
        <v>0</v>
      </c>
      <c r="E34" s="4">
        <f>'Очаквани приходи'!AJ$1</f>
        <v>0</v>
      </c>
      <c r="F34" s="4">
        <f t="shared" si="0"/>
        <v>0</v>
      </c>
    </row>
    <row r="35" spans="1:6">
      <c r="A35" s="5">
        <v>34</v>
      </c>
      <c r="B35" s="4">
        <f>'Предстоящи разходи '!B35</f>
        <v>0</v>
      </c>
      <c r="C35" s="4">
        <f>'Предстоящи разходи '!C35</f>
        <v>0</v>
      </c>
      <c r="D35" s="4">
        <f>'Предстоящи разходи '!D35</f>
        <v>0</v>
      </c>
      <c r="E35" s="4">
        <f>'Очаквани приходи'!AK$1</f>
        <v>0</v>
      </c>
      <c r="F35" s="4">
        <f t="shared" si="0"/>
        <v>0</v>
      </c>
    </row>
    <row r="36" spans="1:6">
      <c r="A36" s="5">
        <v>35</v>
      </c>
      <c r="B36" s="4">
        <f>'Предстоящи разходи '!B36</f>
        <v>0</v>
      </c>
      <c r="C36" s="4">
        <f>'Предстоящи разходи '!C36</f>
        <v>0</v>
      </c>
      <c r="D36" s="4">
        <f>'Предстоящи разходи '!D36</f>
        <v>0</v>
      </c>
      <c r="E36" s="4">
        <f>'Очаквани приходи'!AL$1</f>
        <v>0</v>
      </c>
      <c r="F36" s="4">
        <f t="shared" si="0"/>
        <v>0</v>
      </c>
    </row>
    <row r="37" spans="1:6">
      <c r="A37" s="5">
        <v>36</v>
      </c>
      <c r="B37" s="4">
        <f>'Предстоящи разходи '!B37</f>
        <v>0</v>
      </c>
      <c r="C37" s="4">
        <f>'Предстоящи разходи '!C37</f>
        <v>0</v>
      </c>
      <c r="D37" s="4">
        <f>'Предстоящи разходи '!D37</f>
        <v>0</v>
      </c>
      <c r="E37" s="4">
        <f>'Очаквани приходи'!AM$1</f>
        <v>0</v>
      </c>
      <c r="F37" s="4">
        <f t="shared" si="0"/>
        <v>0</v>
      </c>
    </row>
    <row r="38" spans="1:6">
      <c r="A38" s="5">
        <v>37</v>
      </c>
      <c r="B38" s="4">
        <f>'Предстоящи разходи '!B38</f>
        <v>0</v>
      </c>
      <c r="C38" s="4">
        <f>'Предстоящи разходи '!C38</f>
        <v>0</v>
      </c>
      <c r="D38" s="4">
        <f>'Предстоящи разходи '!D38</f>
        <v>0</v>
      </c>
      <c r="E38" s="4">
        <f>'Очаквани приходи'!AN$1</f>
        <v>0</v>
      </c>
      <c r="F38" s="4">
        <f t="shared" si="0"/>
        <v>0</v>
      </c>
    </row>
    <row r="39" spans="1:6">
      <c r="A39" s="5">
        <v>38</v>
      </c>
      <c r="B39" s="4">
        <f>'Предстоящи разходи '!B39</f>
        <v>0</v>
      </c>
      <c r="C39" s="4">
        <f>'Предстоящи разходи '!C39</f>
        <v>0</v>
      </c>
      <c r="D39" s="4">
        <f>'Предстоящи разходи '!D39</f>
        <v>0</v>
      </c>
      <c r="E39" s="4">
        <f>'Очаквани приходи'!AO$1</f>
        <v>0</v>
      </c>
      <c r="F39" s="4">
        <f t="shared" si="0"/>
        <v>0</v>
      </c>
    </row>
    <row r="40" spans="1:6">
      <c r="A40" s="5">
        <v>39</v>
      </c>
      <c r="B40" s="4">
        <f>'Предстоящи разходи '!B40</f>
        <v>0</v>
      </c>
      <c r="C40" s="4">
        <f>'Предстоящи разходи '!C40</f>
        <v>0</v>
      </c>
      <c r="D40" s="4">
        <f>'Предстоящи разходи '!D40</f>
        <v>0</v>
      </c>
      <c r="E40" s="4">
        <f>'Очаквани приходи'!AP$1</f>
        <v>0</v>
      </c>
      <c r="F40" s="4">
        <f t="shared" si="0"/>
        <v>0</v>
      </c>
    </row>
    <row r="41" spans="1:6">
      <c r="A41" s="5">
        <v>40</v>
      </c>
      <c r="B41" s="4">
        <f>'Предстоящи разходи '!B41</f>
        <v>0</v>
      </c>
      <c r="C41" s="4">
        <f>'Предстоящи разходи '!C41</f>
        <v>0</v>
      </c>
      <c r="D41" s="4">
        <f>'Предстоящи разходи '!D41</f>
        <v>0</v>
      </c>
      <c r="E41" s="4">
        <f>'Очаквани приходи'!AQ$1</f>
        <v>0</v>
      </c>
      <c r="F41" s="4">
        <f t="shared" si="0"/>
        <v>0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G5" sqref="G5"/>
    </sheetView>
  </sheetViews>
  <sheetFormatPr defaultRowHeight="15"/>
  <cols>
    <col min="1" max="4" width="14.5703125" customWidth="1"/>
    <col min="5" max="5" width="15" customWidth="1"/>
    <col min="6" max="7" width="14.5703125" customWidth="1"/>
  </cols>
  <sheetData>
    <row r="1" spans="1:7">
      <c r="A1" t="s">
        <v>17</v>
      </c>
      <c r="B1" t="s">
        <v>21</v>
      </c>
      <c r="C1" t="s">
        <v>18</v>
      </c>
      <c r="D1" t="s">
        <v>19</v>
      </c>
      <c r="E1" t="s">
        <v>20</v>
      </c>
      <c r="F1" t="s">
        <v>22</v>
      </c>
      <c r="G1" t="s">
        <v>23</v>
      </c>
    </row>
    <row r="3" spans="1:7">
      <c r="A3" s="14">
        <v>41667</v>
      </c>
      <c r="B3">
        <v>2730.54</v>
      </c>
      <c r="C3">
        <v>2083.96</v>
      </c>
      <c r="D3">
        <v>13528.14</v>
      </c>
      <c r="E3">
        <v>2972.38</v>
      </c>
      <c r="F3" s="13">
        <f>E3*1.9505+B3+C3+D3</f>
        <v>24140.267189999999</v>
      </c>
      <c r="G3" s="13">
        <f>E3*1.9505+B3+C3</f>
        <v>10612.127189999999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Пасиви и натрупани заеми</vt:lpstr>
      <vt:lpstr>Предстоящи разходи </vt:lpstr>
      <vt:lpstr>Очаквани приходи</vt:lpstr>
      <vt:lpstr>Баланс</vt:lpstr>
      <vt:lpstr>Наличност по сметки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Andrey</cp:lastModifiedBy>
  <dcterms:created xsi:type="dcterms:W3CDTF">2013-01-09T08:36:06Z</dcterms:created>
  <dcterms:modified xsi:type="dcterms:W3CDTF">2014-01-28T14:49:18Z</dcterms:modified>
</cp:coreProperties>
</file>